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95c9e50ae499f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f1e46f2b0d0647da"/>
    <sheet name="Benchmarks" sheetId="2" r:id="Rc3a57987692743df"/>
    <sheet name="Source notes" sheetId="3" r:id="Rb80047b84ef84517"/>
  </sheet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8">
    <x:font>
      <x:sz val="11"/>
      <x:name val="Carlito"/>
    </x:font>
    <x:font>
      <x:sz val="11"/>
      <x:color rgb="FF111713"/>
      <x:name val="Arial"/>
    </x:font>
    <x:font>
      <x:b/>
      <x:sz val="17"/>
      <x:color rgb="FF111713"/>
      <x:name val="Arial"/>
    </x:font>
    <x:font>
      <x:sz val="10"/>
      <x:color rgb="FF5D685F"/>
      <x:name val="Arial"/>
    </x:font>
    <x:font>
      <x:b/>
      <x:sz val="11"/>
      <x:color rgb="FF111713"/>
      <x:name val="Arial"/>
    </x:font>
    <x:font>
      <x:b/>
      <x:sz val="22"/>
      <x:color rgb="FF111713"/>
      <x:name val="Arial"/>
    </x:font>
    <x:font>
      <x:b/>
      <x:sz val="13"/>
      <x:color rgb="FF111713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DF3E2"/>
      </x:patternFill>
    </x:fill>
    <x:fill>
      <x:patternFill patternType="solid">
        <x:fgColor rgb="FFF3F5EE"/>
      </x:patternFill>
    </x:fill>
    <x:fill>
      <x:patternFill patternType="solid">
        <x:fgColor rgb="FF11171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0D3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horizontal="left" vertical="center"/>
    </x:xf>
    <x:xf numFmtId="0" fontId="1" fillId="3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a29602c274a22" /><Relationship Type="http://schemas.openxmlformats.org/officeDocument/2006/relationships/theme" Target="/xl/theme/theme1.xml" Id="R0669b7aa3a0d4721" /><Relationship Type="http://schemas.openxmlformats.org/officeDocument/2006/relationships/sharedStrings" Target="/xl/sharedStrings.xml" Id="R1d8bc11522f44368" /><Relationship Type="http://schemas.openxmlformats.org/officeDocument/2006/relationships/worksheet" Target="/xl/worksheets/sheet1.xml" Id="Rf1e46f2b0d0647da" /><Relationship Type="http://schemas.openxmlformats.org/officeDocument/2006/relationships/worksheet" Target="/xl/worksheets/sheet2.xml" Id="Rc3a57987692743df" /><Relationship Type="http://schemas.openxmlformats.org/officeDocument/2006/relationships/worksheet" Target="/xl/worksheets/sheet3.xml" Id="Rb80047b84ef8451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916336ca33d4cdf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762000" cy="238125"/>
    <xdr:pic>
      <xdr:nvPicPr>
        <xdr:cNvPr id="1" name="9a97414c-343e-42e5-9ba3-cbceacf2c37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916336ca33d4cd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SMSBenchmarks" displayName="SMSBenchmarks" ref="A6:H33" headerRowCount="1" totalsRowCount="0" totalsRowShown="0">
  <x:autoFilter ref="A6:H33"/>
  <x:tableColumns count="8">
    <x:tableColumn id="1" name="Benchmark"/>
    <x:tableColumn id="2" name="Reported value"/>
    <x:tableColumn id="3" name="Unit"/>
    <x:tableColumn id="4" name="Source"/>
    <x:tableColumn id="5" name="Data period"/>
    <x:tableColumn id="6" name="Audience"/>
    <x:tableColumn id="7" name="Source definition"/>
    <x:tableColumn id="8" name="Referenc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f90f31c14c44cf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bf144dda87c4679" /></Relationships>
</file>

<file path=xl/worksheets/_rels/sheet3.xml.rels><?xml version='1.0' encoding='utf-8'?>
<ns0:Relationships xmlns:ns0="http://schemas.openxmlformats.org/package/2006/relationships"><ns0:Relationship Id="rIdHuman1" Type="http://schemas.openxmlformats.org/officeDocument/2006/relationships/hyperlink" Target="https://www.omnisend.com/resources/reports/2026-ecommerce-marketing-report/" TargetMode="External" /><ns0:Relationship Id="rIdHuman2" Type="http://schemas.openxmlformats.org/officeDocument/2006/relationships/hyperlink" Target="https://www.omnisend.com/resources/reports/2026-ecommerce-marketing-report/" TargetMode="External" /><ns0:Relationship Id="rIdHuman3" Type="http://schemas.openxmlformats.org/officeDocument/2006/relationships/hyperlink" Target="https://www.omnisend.com/resources/reports/2026-ecommerce-marketing-report/" TargetMode="External" /><ns0:Relationship Id="rIdHuman4" Type="http://schemas.openxmlformats.org/officeDocument/2006/relationships/hyperlink" Target="https://postscript.io/sms-benchmarks" TargetMode="External" /><ns0:Relationship Id="rIdHuman5" Type="http://schemas.openxmlformats.org/officeDocument/2006/relationships/hyperlink" Target="https://postscript.io/sms-benchmarks" TargetMode="External" /><ns0:Relationship Id="rIdHuman6" Type="http://schemas.openxmlformats.org/officeDocument/2006/relationships/hyperlink" Target="https://postscript.io/sms-benchmarks" TargetMode="External" /><ns0:Relationship Id="rIdHuman7" Type="http://schemas.openxmlformats.org/officeDocument/2006/relationships/hyperlink" Target="https://postscript.io/sms-benchmarks" TargetMode="External" /><ns0:Relationship Id="rIdHuman8" Type="http://schemas.openxmlformats.org/officeDocument/2006/relationships/hyperlink" Target="https://postscript.io/sms-benchmarks" TargetMode="External" /><ns0:Relationship Id="rIdHuman9" Type="http://schemas.openxmlformats.org/officeDocument/2006/relationships/hyperlink" Target="https://baymard.com/lists/cart-abandonment-rate" TargetMode="External" /><ns0:Relationship Id="rIdHuman10" Type="http://schemas.openxmlformats.org/officeDocument/2006/relationships/hyperlink" Target="https://baymard.com/lists/cart-abandonment-rate" TargetMode="External" /></ns0:Relationships>
</file>

<file path=xl/worksheets/sheet1.xml><?xml version="1.0" encoding="utf-8"?>
<x:worksheet xmlns:x="http://schemas.openxmlformats.org/spreadsheetml/2006/main">
  <x:sheetPr>
    <x:tabColor rgb="FF111713"/>
  </x:sheetPr>
  <x:sheetViews>
    <x:sheetView showGridLines="0" workbookViewId="0"/>
  </x:sheetViews>
  <x:sheetFormatPr defaultRowHeight="15"/>
  <x:cols>
    <x:col min="1" max="1" width="3" hidden="0" customWidth="1"/>
    <x:col min="2" max="2" width="24" hidden="0" customWidth="1"/>
    <x:col min="3" max="3" width="3" hidden="0" customWidth="1"/>
    <x:col min="4" max="4" width="76" hidden="0" customWidth="1"/>
    <x:col min="5" max="5" width="3" hidden="0" customWidth="1"/>
  </x:cols>
  <x:sheetData>
    <x:row r="1" ht="28" customHeight="1">
      <x:c r="A1" s="2"/>
      <x:c r="B1" s="2"/>
      <x:c r="C1" s="2"/>
      <x:c r="D1" s="2"/>
      <x:c r="E1" s="2"/>
    </x:row>
    <x:row r="2" ht="28" customHeight="1">
      <x:c r="A2" s="2"/>
      <x:c r="B2" s="2"/>
      <x:c r="C2" s="2"/>
      <x:c r="D2" s="2"/>
      <x:c r="E2" s="2"/>
    </x:row>
    <x:row r="3" ht="28" customHeight="1">
      <x:c r="A3" s="2"/>
      <x:c r="B3" s="2"/>
      <x:c r="C3" s="2"/>
      <x:c r="D3" s="2"/>
      <x:c r="E3" s="2"/>
    </x:row>
    <x:row r="4" ht="38" customHeight="1">
      <x:c r="A4" s="2"/>
      <x:c r="B4" s="3" t="str">
        <x:v>Find the right SMS benchmark</x:v>
      </x:c>
      <x:c r="C4" s="2"/>
      <x:c r="D4" s="2"/>
      <x:c r="E4" s="2"/>
    </x:row>
    <x:row r="5" ht="28" customHeight="1">
      <x:c r="A5" s="2"/>
      <x:c r="B5" s="4"/>
      <x:c r="C5" s="4"/>
      <x:c r="D5" s="4"/>
      <x:c r="E5" s="2"/>
    </x:row>
    <x:row r="6" ht="38" customHeight="1">
      <x:c r="A6" s="2"/>
      <x:c r="B6" s="4" t="str">
        <x:v>Choose a benchmark</x:v>
      </x:c>
      <x:c r="C6" s="4"/>
      <x:c r="D6" s="7" t="str">
        <x:v>Cart reminders, 25th percentile</x:v>
      </x:c>
      <x:c r="E6" s="2"/>
    </x:row>
    <x:row r="7" ht="28" customHeight="1">
      <x:c r="A7" s="2"/>
      <x:c r="B7" s="2"/>
      <x:c r="C7" s="2"/>
      <x:c r="D7" s="8" t="str">
        <x:v>Open the Benchmarks tab for all 27 references</x:v>
      </x:c>
      <x:c r="E7" s="2"/>
    </x:row>
    <x:row r="8" ht="28" customHeight="1">
      <x:c r="A8" s="2"/>
      <x:c r="B8" s="2"/>
      <x:c r="C8" s="2"/>
      <x:c r="D8" s="2"/>
      <x:c r="E8" s="2"/>
    </x:row>
    <x:row r="9" ht="39" customHeight="1">
      <x:c r="A9" s="2"/>
      <x:c r="B9" s="9" t="str">
        <x:v>Reported benchmark</x:v>
      </x:c>
      <x:c r="C9" s="2"/>
      <x:c r="D9" s="12" t="n">
        <x:f>IF($D$6="","",IF(COUNTIFS(Benchmarks!$A$7:$A$33,$D$6)=1,IF(COUNTIFS(Benchmarks!$A$7:$A$33,$D$6,Benchmarks!$B$7:$B$33,"&lt;&gt;")=1,IFERROR(1*INDEX(Benchmarks!$B$7:$B$33,MATCH($D$6,Benchmarks!$A$7:$A$33,0)),"Source value invalid"),"Source value missing"),"Choose a valid benchmark"))</x:f>
        <x:v>3.97</x:v>
      </x:c>
      <x:c r="E9" s="2"/>
    </x:row>
    <x:row r="10" ht="28" customHeight="1">
      <x:c r="A10" s="2"/>
      <x:c r="B10" s="2"/>
      <x:c r="C10" s="2"/>
      <x:c r="D10" s="8" t="str">
        <x:f>IF($D$6="","",IF(COUNTIFS(Benchmarks!$A$7:$A$33,$D$6)=1,INDEX(Benchmarks!$C$7:$C$33,MATCH($D$6,Benchmarks!$A$7:$A$33,0)),"Choose a valid benchmark"))</x:f>
        <x:v>percent</x:v>
      </x:c>
      <x:c r="E10" s="2"/>
    </x:row>
    <x:row r="11" ht="28" customHeight="1">
      <x:c r="A11" s="2"/>
      <x:c r="B11" s="2"/>
      <x:c r="C11" s="2"/>
      <x:c r="D11" s="2"/>
      <x:c r="E11" s="2"/>
    </x:row>
    <x:row r="12" ht="60" customHeight="1">
      <x:c r="A12" s="2"/>
      <x:c r="B12" s="15" t="str">
        <x:v>Before comparing</x:v>
      </x:c>
      <x:c r="C12" s="13"/>
      <x:c r="D12" s="14" t="str">
        <x:f>IF($D$6="","",IF(COUNTIFS(Benchmarks!$A$7:$A$33,$D$6)=1,INDEX('Source notes'!$D$1:$D$125,MATCH($D$22,'Source notes'!$B$1:$B$125,0)+7),"Choose a valid benchmark"))</x:f>
        <x:v>Postscript does not publish the message-conversion denominator or attribution window. A direct numerical comparison with your dashboard is not verified.</x:v>
      </x:c>
      <x:c r="E12" s="2"/>
    </x:row>
    <x:row r="13" ht="28" customHeight="1">
      <x:c r="A13" s="2"/>
      <x:c r="B13" s="2"/>
      <x:c r="C13" s="2"/>
      <x:c r="D13" s="2"/>
      <x:c r="E13" s="2"/>
    </x:row>
    <x:row r="14" ht="28" customHeight="1">
      <x:c r="A14" s="2"/>
      <x:c r="B14" s="16" t="str">
        <x:v>What it covers</x:v>
      </x:c>
      <x:c r="C14" s="2"/>
      <x:c r="D14" s="2"/>
      <x:c r="E14" s="2"/>
    </x:row>
    <x:row r="15" ht="28" customHeight="1">
      <x:c r="A15" s="2"/>
      <x:c r="B15" s="2"/>
      <x:c r="C15" s="2"/>
      <x:c r="D15" s="2"/>
      <x:c r="E15" s="2"/>
    </x:row>
    <x:row r="16" ht="58" customHeight="1">
      <x:c r="A16" s="2"/>
      <x:c r="B16" s="4" t="str">
        <x:v>Audience</x:v>
      </x:c>
      <x:c r="C16" s="4"/>
      <x:c r="D16" s="6" t="str">
        <x:f>IF($D$6="","",IF(COUNTIFS(Benchmarks!$A$7:$A$33,$D$6)=1,INDEX('Source notes'!$D$1:$D$125,MATCH($D$22,'Source notes'!$B$1:$B$125,0)+3),"Choose a valid benchmark"))</x:f>
        <x:v>Eligible Postscript Shopify merchants across industries; country scope not stated</x:v>
      </x:c>
      <x:c r="E16" s="2"/>
    </x:row>
    <x:row r="17" ht="28" customHeight="1">
      <x:c r="A17" s="2"/>
      <x:c r="B17" s="2"/>
      <x:c r="C17" s="2"/>
      <x:c r="D17" s="2"/>
      <x:c r="E17" s="2"/>
    </x:row>
    <x:row r="18" ht="32" customHeight="1">
      <x:c r="A18" s="2"/>
      <x:c r="B18" s="4" t="str">
        <x:v>Data period</x:v>
      </x:c>
      <x:c r="C18" s="4"/>
      <x:c r="D18" s="6" t="str">
        <x:f>IF($D$6="","",IF(COUNTIFS(Benchmarks!$A$7:$A$33,$D$6)=1,INDEX('Source notes'!$D$1:$D$125,MATCH($D$22,'Source notes'!$B$1:$B$125,0)+2),"Choose a valid benchmark"))</x:f>
        <x:v>2025-01-01 to 2025-12-15</x:v>
      </x:c>
      <x:c r="E18" s="2"/>
    </x:row>
    <x:row r="19" ht="78" customHeight="1">
      <x:c r="A19" s="2"/>
      <x:c r="B19" s="4" t="str">
        <x:v>Eligibility</x:v>
      </x:c>
      <x:c r="C19" s="4"/>
      <x:c r="D19" s="6" t="str">
        <x:f>IF($D$6="","",IF(COUNTIFS(Benchmarks!$A$7:$A$33,$D$6)=1,INDEX('Source notes'!$D$1:$D$125,MATCH($D$22,'Source notes'!$B$1:$B$125,0)+5),"Choose a valid benchmark"))</x:f>
        <x:v>Shopify shops installed at least 90 days before Black Friday 2025 and spending at least $100 on Postscript Marketing in Q3 2025.</x:v>
      </x:c>
      <x:c r="E19" s="2"/>
    </x:row>
    <x:row r="20" ht="28" customHeight="1">
      <x:c r="A20" s="2"/>
      <x:c r="B20" s="2"/>
      <x:c r="C20" s="2"/>
      <x:c r="D20" s="2"/>
      <x:c r="E20" s="2"/>
    </x:row>
    <x:row r="21" ht="28" customHeight="1">
      <x:c r="A21" s="2"/>
      <x:c r="B21" s="2" t="str">
        <x:v>Published by</x:v>
      </x:c>
      <x:c r="C21" s="2"/>
      <x:c r="D21" s="2" t="str">
        <x:f>IF($D$6="","",IF(COUNTIFS(Benchmarks!$A$7:$A$33,$D$6)=1,INDEX('Source notes'!$D$1:$D$125,MATCH($D$22,'Source notes'!$B$1:$B$125,0)+1),"Choose a valid benchmark"))</x:f>
        <x:v>Postscript</x:v>
      </x:c>
      <x:c r="E21" s="2"/>
    </x:row>
    <x:row r="22" ht="28" customHeight="1">
      <x:c r="A22" s="2"/>
      <x:c r="B22" s="2" t="str">
        <x:v>Source definition</x:v>
      </x:c>
      <x:c r="C22" s="2"/>
      <x:c r="D22" s="8" t="str">
        <x:f>IF($D$6="","",IF(COUNTIFS(Benchmarks!$A$7:$A$33,$D$6)=1,INDEX(Benchmarks!$G$7:$G$33,MATCH($D$6,Benchmarks!$A$7:$A$33,0)),"Choose a valid benchmark"))</x:f>
        <x:v>Postscript message conversion</x:v>
      </x:c>
      <x:c r="E22" s="2"/>
    </x:row>
    <x:row r="23" ht="38" customHeight="1">
      <x:c r="A23" s="2"/>
      <x:c r="B23" s="2"/>
      <x:c r="C23" s="2"/>
      <x:c r="D23" s="17" t="str">
        <x:v>Open the Source notes tab for the full definition.</x:v>
      </x:c>
      <x:c r="E23" s="2"/>
    </x:row>
    <x:row r="24" ht="28" customHeight="1">
      <x:c r="A24" s="2"/>
      <x:c r="B24" s="2"/>
      <x:c r="C24" s="2"/>
      <x:c r="D24" s="2"/>
      <x:c r="E24" s="2"/>
    </x:row>
    <x:row r="25" ht="28" customHeight="1">
      <x:c r="A25" s="2"/>
      <x:c r="B25" s="2"/>
      <x:c r="C25" s="2"/>
      <x:c r="D25" s="2"/>
      <x:c r="E25" s="2"/>
    </x:row>
    <x:row r="26" ht="38" customHeight="1">
      <x:c r="A26" s="2"/>
      <x:c r="B26" s="3" t="str">
        <x:v>Next step</x:v>
      </x:c>
      <x:c r="C26" s="2"/>
      <x:c r="D26" s="2"/>
      <x:c r="E26" s="2"/>
    </x:row>
    <x:row r="27" ht="48" customHeight="1">
      <x:c r="A27" s="2"/>
      <x:c r="B27" s="2"/>
      <x:c r="C27" s="2"/>
      <x:c r="D27" s="5" t="str">
        <x:v>Use the guided measurement worksheet linked in the article to plan and compare a test.</x:v>
      </x:c>
      <x:c r="E27" s="2"/>
    </x:row>
    <x:row r="28" ht="28" customHeight="1">
      <x:c r="A28" s="2"/>
      <x:c r="B28" s="2"/>
      <x:c r="C28" s="2"/>
      <x:c r="D28" s="2"/>
      <x:c r="E28" s="2"/>
    </x:row>
    <x:row r="29" ht="44" customHeight="1">
      <x:c r="A29" s="2"/>
      <x:c r="B29" s="2"/>
      <x:c r="C29" s="2"/>
      <x:c r="D29" s="5" t="str">
        <x:v>Sources checked 26 October 2026. Vendor data are from 2025; Baymard combines historical studies.</x:v>
      </x:c>
      <x:c r="E29" s="2"/>
    </x:row>
    <x:row r="30" ht="28" customHeight="1">
      <x:c r="A30" s="2"/>
      <x:c r="B30" s="2"/>
      <x:c r="C30" s="2"/>
      <x:c r="D30" s="2"/>
      <x:c r="E30" s="2"/>
    </x:row>
    <x:row r="31" ht="28" customHeight="1">
      <x:c r="A31" s="2"/>
      <x:c r="B31" s="2"/>
      <x:c r="C31" s="2"/>
      <x:c r="D31" s="2"/>
      <x:c r="E31" s="2"/>
    </x:row>
    <x:row r="32" ht="28" customHeight="1">
      <x:c r="A32" s="2"/>
      <x:c r="B32" s="2"/>
      <x:c r="C32" s="2"/>
      <x:c r="D32" s="2"/>
      <x:c r="E32" s="2"/>
    </x:row>
    <x:row r="33" ht="28" customHeight="1">
      <x:c r="A33" s="2"/>
      <x:c r="B33" s="2"/>
      <x:c r="C33" s="2"/>
      <x:c r="D33" s="2"/>
      <x:c r="E33" s="2"/>
    </x:row>
    <x:row r="34" ht="28" customHeight="1">
      <x:c r="A34" s="2"/>
      <x:c r="B34" s="2"/>
      <x:c r="C34" s="2"/>
      <x:c r="D34" s="2"/>
      <x:c r="E34" s="2"/>
    </x:row>
    <x:row r="35" ht="28" customHeight="1">
      <x:c r="A35" s="2"/>
      <x:c r="B35" s="2"/>
      <x:c r="C35" s="2"/>
      <x:c r="D35" s="2"/>
      <x:c r="E35" s="2"/>
    </x:row>
    <x:row r="36" ht="28" customHeight="1">
      <x:c r="A36" s="2"/>
      <x:c r="B36" s="2"/>
      <x:c r="C36" s="2"/>
      <x:c r="D36" s="2"/>
      <x:c r="E36" s="2"/>
    </x:row>
    <x:row r="37" ht="28" customHeight="1">
      <x:c r="A37" s="2"/>
      <x:c r="B37" s="2"/>
      <x:c r="C37" s="2"/>
      <x:c r="D37" s="2"/>
      <x:c r="E37" s="2"/>
    </x:row>
    <x:row r="38" ht="28" customHeight="1">
      <x:c r="A38" s="2"/>
      <x:c r="B38" s="2"/>
      <x:c r="C38" s="2"/>
      <x:c r="D38" s="2"/>
      <x:c r="E38" s="2"/>
    </x:row>
  </x:sheetData>
  <x:mergeCells>
    <x:mergeCell ref="B4:D4"/>
    <x:mergeCell ref="B26:D26"/>
  </x:mergeCells>
  <x:dataValidations count="1">
    <x:dataValidation type="list" sqref="D6">
      <x:formula1>Benchmarks!$A$7:$A$33</x:formula1>
    </x:dataValidation>
  </x:dataValidations>
  <x:pageMargins left="0.7" right="0.7" top="0.75" bottom="0.75" header="0.3" footer="0.3"/>
  <x:drawing xmlns:r="http://schemas.openxmlformats.org/officeDocument/2006/relationships" r:id="R1f90f31c14c44cfd"/>
</x:worksheet>
</file>

<file path=xl/worksheets/sheet2.xml><?xml version="1.0" encoding="utf-8"?>
<x:worksheet xmlns:x="http://schemas.openxmlformats.org/spreadsheetml/2006/main">
  <x:sheetPr>
    <x:tabColor rgb="FFA9BD8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48" hidden="0" customWidth="1"/>
    <x:col min="2" max="2" width="15" hidden="0" customWidth="1"/>
    <x:col min="3" max="3" width="23" hidden="0" customWidth="1"/>
    <x:col min="4" max="4" width="15" hidden="0" customWidth="1"/>
    <x:col min="5" max="5" width="27" hidden="0" customWidth="1"/>
    <x:col min="6" max="6" width="26" hidden="0" customWidth="1"/>
    <x:col min="7" max="7" width="31" hidden="0" customWidth="1"/>
    <x:col min="8" max="8" width="2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38" customHeight="1">
      <x:c r="A2" s="3" t="str">
        <x:v>Browse the benchmarks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28" customHeight="1">
      <x:c r="A4" s="2" t="str">
        <x:v>Filter the list, then choose a name on Start here.</x:v>
      </x:c>
      <x:c r="B4" s="2"/>
      <x:c r="C4" s="2"/>
      <x:c r="D4" s="2"/>
      <x:c r="E4" s="8" t="str">
        <x:v>Use the Start here tab</x:v>
      </x:c>
      <x:c r="F4" s="2"/>
      <x:c r="G4" s="2"/>
      <x:c r="H4" s="2"/>
    </x:row>
    <x:row r="5" ht="28" customHeight="1">
      <x:c r="A5" s="2"/>
      <x:c r="B5" s="2"/>
      <x:c r="C5" s="2"/>
      <x:c r="D5" s="2"/>
      <x:c r="E5" s="2"/>
      <x:c r="F5" s="2"/>
      <x:c r="G5" s="2"/>
      <x:c r="H5" s="2"/>
    </x:row>
    <x:row r="6" ht="34" customHeight="1">
      <x:c r="A6" s="21" t="str">
        <x:v>Benchmark</x:v>
      </x:c>
      <x:c r="B6" s="21" t="str">
        <x:v>Reported value</x:v>
      </x:c>
      <x:c r="C6" s="21" t="str">
        <x:v>Unit</x:v>
      </x:c>
      <x:c r="D6" s="21" t="str">
        <x:v>Source</x:v>
      </x:c>
      <x:c r="E6" s="21" t="str">
        <x:v>Data period</x:v>
      </x:c>
      <x:c r="F6" s="21" t="str">
        <x:v>Audience</x:v>
      </x:c>
      <x:c r="G6" s="21" t="str">
        <x:v>Source definition</x:v>
      </x:c>
      <x:c r="H6" s="21" t="str">
        <x:v>Reference</x:v>
      </x:c>
    </x:row>
    <x:row r="7" ht="46" customHeight="1">
      <x:c r="A7" s="23" t="str">
        <x:v>Automated SMS, revenue per send</x:v>
      </x:c>
      <x:c r="B7" s="24" t="n">
        <x:v>0.74</x:v>
      </x:c>
      <x:c r="C7" s="23" t="str">
        <x:v>source-reported $ per SMS sent</x:v>
      </x:c>
      <x:c r="D7" s="23" t="str">
        <x:v>Omnisend</x:v>
      </x:c>
      <x:c r="E7" s="23" t="str">
        <x:v>2025</x:v>
      </x:c>
      <x:c r="F7" s="23" t="str">
        <x:v>SMS through Omnisend</x:v>
      </x:c>
      <x:c r="G7" s="23" t="str">
        <x:v>Omnisend revenue per SMS</x:v>
      </x:c>
      <x:c r="H7" s="23" t="str">
        <x:v>o-auto</x:v>
      </x:c>
    </x:row>
    <x:row r="8" ht="46" customHeight="1">
      <x:c r="A8" s="5" t="str">
        <x:v>Campaign SMS, revenue per send</x:v>
      </x:c>
      <x:c r="B8" s="22" t="n">
        <x:v>0.15</x:v>
      </x:c>
      <x:c r="C8" s="5" t="str">
        <x:v>source-reported $ per SMS sent</x:v>
      </x:c>
      <x:c r="D8" s="5" t="str">
        <x:v>Omnisend</x:v>
      </x:c>
      <x:c r="E8" s="5" t="str">
        <x:v>2025</x:v>
      </x:c>
      <x:c r="F8" s="5" t="str">
        <x:v>SMS through Omnisend</x:v>
      </x:c>
      <x:c r="G8" s="5" t="str">
        <x:v>Omnisend revenue per SMS</x:v>
      </x:c>
      <x:c r="H8" s="5" t="str">
        <x:v>o-campaign</x:v>
      </x:c>
    </x:row>
    <x:row r="9" ht="46" customHeight="1">
      <x:c r="A9" s="23" t="str">
        <x:v>SMS send volume, annual growth</x:v>
      </x:c>
      <x:c r="B9" s="26" t="n">
        <x:v>40</x:v>
      </x:c>
      <x:c r="C9" s="23" t="str">
        <x:v>percent year-over-year change</x:v>
      </x:c>
      <x:c r="D9" s="23" t="str">
        <x:v>Omnisend</x:v>
      </x:c>
      <x:c r="E9" s="23" t="str">
        <x:v>2025</x:v>
      </x:c>
      <x:c r="F9" s="23" t="str">
        <x:v>SMS through Omnisend</x:v>
      </x:c>
      <x:c r="G9" s="23" t="str">
        <x:v>Omnisend send-volume growth</x:v>
      </x:c>
      <x:c r="H9" s="23" t="str">
        <x:v>o-volume</x:v>
      </x:c>
    </x:row>
    <x:row r="10" ht="46" customHeight="1">
      <x:c r="A10" s="5" t="str">
        <x:v>SMS messages in the report</x:v>
      </x:c>
      <x:c r="B10" s="25" t="n">
        <x:v>321</x:v>
      </x:c>
      <x:c r="C10" s="5" t="str">
        <x:v>million SMS messages</x:v>
      </x:c>
      <x:c r="D10" s="5" t="str">
        <x:v>Omnisend</x:v>
      </x:c>
      <x:c r="E10" s="5" t="str">
        <x:v>2025</x:v>
      </x:c>
      <x:c r="F10" s="5" t="str">
        <x:v>SMS through Omnisend</x:v>
      </x:c>
      <x:c r="G10" s="5" t="str">
        <x:v>Omnisend report dataset</x:v>
      </x:c>
      <x:c r="H10" s="5" t="str">
        <x:v>o-sample</x:v>
      </x:c>
    </x:row>
    <x:row r="11" ht="46" customHeight="1">
      <x:c r="A11" s="23" t="str">
        <x:v>Revenue per message, 25th percentile</x:v>
      </x:c>
      <x:c r="B11" s="24" t="n">
        <x:v>0.41</x:v>
      </x:c>
      <x:c r="C11" s="23" t="str">
        <x:v>source-reported $ per message</x:v>
      </x:c>
      <x:c r="D11" s="23" t="str">
        <x:v>Postscript</x:v>
      </x:c>
      <x:c r="E11" s="23" t="str">
        <x:v>2025-01-01 to 2025-12-15</x:v>
      </x:c>
      <x:c r="F11" s="23" t="str">
        <x:v>Eligible Shopify merchants</x:v>
      </x:c>
      <x:c r="G11" s="23" t="str">
        <x:v>Postscript revenue per message</x:v>
      </x:c>
      <x:c r="H11" s="23" t="str">
        <x:v>p-rps-p25</x:v>
      </x:c>
    </x:row>
    <x:row r="12" ht="46" customHeight="1">
      <x:c r="A12" s="5" t="str">
        <x:v>Revenue per message, median</x:v>
      </x:c>
      <x:c r="B12" s="22" t="n">
        <x:v>0.98</x:v>
      </x:c>
      <x:c r="C12" s="5" t="str">
        <x:v>source-reported $ per message</x:v>
      </x:c>
      <x:c r="D12" s="5" t="str">
        <x:v>Postscript</x:v>
      </x:c>
      <x:c r="E12" s="5" t="str">
        <x:v>2025-01-01 to 2025-12-15</x:v>
      </x:c>
      <x:c r="F12" s="5" t="str">
        <x:v>Eligible Shopify merchants</x:v>
      </x:c>
      <x:c r="G12" s="5" t="str">
        <x:v>Postscript revenue per message</x:v>
      </x:c>
      <x:c r="H12" s="5" t="str">
        <x:v>p-rps-p50</x:v>
      </x:c>
    </x:row>
    <x:row r="13" ht="46" customHeight="1">
      <x:c r="A13" s="23" t="str">
        <x:v>Revenue per message, 75th percentile</x:v>
      </x:c>
      <x:c r="B13" s="24" t="n">
        <x:v>2.13</x:v>
      </x:c>
      <x:c r="C13" s="23" t="str">
        <x:v>source-reported $ per message</x:v>
      </x:c>
      <x:c r="D13" s="23" t="str">
        <x:v>Postscript</x:v>
      </x:c>
      <x:c r="E13" s="23" t="str">
        <x:v>2025-01-01 to 2025-12-15</x:v>
      </x:c>
      <x:c r="F13" s="23" t="str">
        <x:v>Eligible Shopify merchants</x:v>
      </x:c>
      <x:c r="G13" s="23" t="str">
        <x:v>Postscript revenue per message</x:v>
      </x:c>
      <x:c r="H13" s="23" t="str">
        <x:v>p-rps-p75</x:v>
      </x:c>
    </x:row>
    <x:row r="14" ht="46" customHeight="1">
      <x:c r="A14" s="5" t="str">
        <x:v>Popup phone signup, 25th percentile</x:v>
      </x:c>
      <x:c r="B14" s="22" t="n">
        <x:v>2.1</x:v>
      </x:c>
      <x:c r="C14" s="5" t="str">
        <x:v>percent</x:v>
      </x:c>
      <x:c r="D14" s="5" t="str">
        <x:v>Postscript</x:v>
      </x:c>
      <x:c r="E14" s="5" t="str">
        <x:v>2025-01-01 to 2025-12-15</x:v>
      </x:c>
      <x:c r="F14" s="5" t="str">
        <x:v>Eligible Shopify merchants</x:v>
      </x:c>
      <x:c r="G14" s="5" t="str">
        <x:v>Postscript popup signups</x:v>
      </x:c>
      <x:c r="H14" s="5" t="str">
        <x:v>p-popup-p25</x:v>
      </x:c>
    </x:row>
    <x:row r="15" ht="46" customHeight="1">
      <x:c r="A15" s="23" t="str">
        <x:v>Popup phone signup, median</x:v>
      </x:c>
      <x:c r="B15" s="24" t="n">
        <x:v>3.6</x:v>
      </x:c>
      <x:c r="C15" s="23" t="str">
        <x:v>percent</x:v>
      </x:c>
      <x:c r="D15" s="23" t="str">
        <x:v>Postscript</x:v>
      </x:c>
      <x:c r="E15" s="23" t="str">
        <x:v>2025-01-01 to 2025-12-15</x:v>
      </x:c>
      <x:c r="F15" s="23" t="str">
        <x:v>Eligible Shopify merchants</x:v>
      </x:c>
      <x:c r="G15" s="23" t="str">
        <x:v>Postscript popup signups</x:v>
      </x:c>
      <x:c r="H15" s="23" t="str">
        <x:v>p-popup-p50</x:v>
      </x:c>
    </x:row>
    <x:row r="16" ht="46" customHeight="1">
      <x:c r="A16" s="5" t="str">
        <x:v>Popup phone signup, 75th percentile</x:v>
      </x:c>
      <x:c r="B16" s="22" t="n">
        <x:v>5.5</x:v>
      </x:c>
      <x:c r="C16" s="5" t="str">
        <x:v>percent</x:v>
      </x:c>
      <x:c r="D16" s="5" t="str">
        <x:v>Postscript</x:v>
      </x:c>
      <x:c r="E16" s="5" t="str">
        <x:v>2025-01-01 to 2025-12-15</x:v>
      </x:c>
      <x:c r="F16" s="5" t="str">
        <x:v>Eligible Shopify merchants</x:v>
      </x:c>
      <x:c r="G16" s="5" t="str">
        <x:v>Postscript popup signups</x:v>
      </x:c>
      <x:c r="H16" s="5" t="str">
        <x:v>p-popup-p75</x:v>
      </x:c>
    </x:row>
    <x:row r="17" ht="46" customHeight="1">
      <x:c r="A17" s="23" t="str">
        <x:v>Cart reminders, 25th percentile</x:v>
      </x:c>
      <x:c r="B17" s="24" t="n">
        <x:v>3.97</x:v>
      </x:c>
      <x:c r="C17" s="23" t="str">
        <x:v>percent</x:v>
      </x:c>
      <x:c r="D17" s="23" t="str">
        <x:v>Postscript</x:v>
      </x:c>
      <x:c r="E17" s="23" t="str">
        <x:v>2025-01-01 to 2025-12-15</x:v>
      </x:c>
      <x:c r="F17" s="23" t="str">
        <x:v>Eligible Shopify merchants</x:v>
      </x:c>
      <x:c r="G17" s="23" t="str">
        <x:v>Postscript message conversion</x:v>
      </x:c>
      <x:c r="H17" s="23" t="str">
        <x:v>p-cart-p25</x:v>
      </x:c>
    </x:row>
    <x:row r="18" ht="46" customHeight="1">
      <x:c r="A18" s="5" t="str">
        <x:v>Cart reminders, 75th percentile</x:v>
      </x:c>
      <x:c r="B18" s="22" t="n">
        <x:v>7.84</x:v>
      </x:c>
      <x:c r="C18" s="5" t="str">
        <x:v>percent</x:v>
      </x:c>
      <x:c r="D18" s="5" t="str">
        <x:v>Postscript</x:v>
      </x:c>
      <x:c r="E18" s="5" t="str">
        <x:v>2025-01-01 to 2025-12-15</x:v>
      </x:c>
      <x:c r="F18" s="5" t="str">
        <x:v>Eligible Shopify merchants</x:v>
      </x:c>
      <x:c r="G18" s="5" t="str">
        <x:v>Postscript message conversion</x:v>
      </x:c>
      <x:c r="H18" s="5" t="str">
        <x:v>p-cart-p75</x:v>
      </x:c>
    </x:row>
    <x:row r="19" ht="46" customHeight="1">
      <x:c r="A19" s="23" t="str">
        <x:v>Campaign conversion, 25th percentile</x:v>
      </x:c>
      <x:c r="B19" s="24" t="n">
        <x:v>0.12</x:v>
      </x:c>
      <x:c r="C19" s="23" t="str">
        <x:v>percent</x:v>
      </x:c>
      <x:c r="D19" s="23" t="str">
        <x:v>Postscript</x:v>
      </x:c>
      <x:c r="E19" s="23" t="str">
        <x:v>2025-01-01 to 2025-12-15</x:v>
      </x:c>
      <x:c r="F19" s="23" t="str">
        <x:v>Eligible Shopify merchants</x:v>
      </x:c>
      <x:c r="G19" s="23" t="str">
        <x:v>Postscript message conversion</x:v>
      </x:c>
      <x:c r="H19" s="23" t="str">
        <x:v>p-campaign-p25</x:v>
      </x:c>
    </x:row>
    <x:row r="20" ht="46" customHeight="1">
      <x:c r="A20" s="5" t="str">
        <x:v>Campaign conversion, 75th percentile</x:v>
      </x:c>
      <x:c r="B20" s="22" t="n">
        <x:v>0.54</x:v>
      </x:c>
      <x:c r="C20" s="5" t="str">
        <x:v>percent</x:v>
      </x:c>
      <x:c r="D20" s="5" t="str">
        <x:v>Postscript</x:v>
      </x:c>
      <x:c r="E20" s="5" t="str">
        <x:v>2025-01-01 to 2025-12-15</x:v>
      </x:c>
      <x:c r="F20" s="5" t="str">
        <x:v>Eligible Shopify merchants</x:v>
      </x:c>
      <x:c r="G20" s="5" t="str">
        <x:v>Postscript message conversion</x:v>
      </x:c>
      <x:c r="H20" s="5" t="str">
        <x:v>p-campaign-p75</x:v>
      </x:c>
    </x:row>
    <x:row r="21" ht="46" customHeight="1">
      <x:c r="A21" s="23" t="str">
        <x:v>Browse reminders, 25th percentile</x:v>
      </x:c>
      <x:c r="B21" s="24" t="n">
        <x:v>1.01</x:v>
      </x:c>
      <x:c r="C21" s="23" t="str">
        <x:v>percent</x:v>
      </x:c>
      <x:c r="D21" s="23" t="str">
        <x:v>Postscript</x:v>
      </x:c>
      <x:c r="E21" s="23" t="str">
        <x:v>2025-01-01 to 2025-12-15</x:v>
      </x:c>
      <x:c r="F21" s="23" t="str">
        <x:v>Eligible Shopify merchants</x:v>
      </x:c>
      <x:c r="G21" s="23" t="str">
        <x:v>Postscript message conversion</x:v>
      </x:c>
      <x:c r="H21" s="23" t="str">
        <x:v>p-browse-p25</x:v>
      </x:c>
    </x:row>
    <x:row r="22" ht="46" customHeight="1">
      <x:c r="A22" s="5" t="str">
        <x:v>Browse reminders, 75th percentile</x:v>
      </x:c>
      <x:c r="B22" s="22" t="n">
        <x:v>2.38</x:v>
      </x:c>
      <x:c r="C22" s="5" t="str">
        <x:v>percent</x:v>
      </x:c>
      <x:c r="D22" s="5" t="str">
        <x:v>Postscript</x:v>
      </x:c>
      <x:c r="E22" s="5" t="str">
        <x:v>2025-01-01 to 2025-12-15</x:v>
      </x:c>
      <x:c r="F22" s="5" t="str">
        <x:v>Eligible Shopify merchants</x:v>
      </x:c>
      <x:c r="G22" s="5" t="str">
        <x:v>Postscript message conversion</x:v>
      </x:c>
      <x:c r="H22" s="5" t="str">
        <x:v>p-browse-p75</x:v>
      </x:c>
    </x:row>
    <x:row r="23" ht="46" customHeight="1">
      <x:c r="A23" s="23" t="str">
        <x:v>Welcome messages, 25th percentile</x:v>
      </x:c>
      <x:c r="B23" s="24" t="n">
        <x:v>0.67</x:v>
      </x:c>
      <x:c r="C23" s="23" t="str">
        <x:v>percent</x:v>
      </x:c>
      <x:c r="D23" s="23" t="str">
        <x:v>Postscript</x:v>
      </x:c>
      <x:c r="E23" s="23" t="str">
        <x:v>2025-01-01 to 2025-12-15</x:v>
      </x:c>
      <x:c r="F23" s="23" t="str">
        <x:v>Eligible Shopify merchants</x:v>
      </x:c>
      <x:c r="G23" s="23" t="str">
        <x:v>Postscript message conversion</x:v>
      </x:c>
      <x:c r="H23" s="23" t="str">
        <x:v>p-welcome-p25</x:v>
      </x:c>
    </x:row>
    <x:row r="24" ht="46" customHeight="1">
      <x:c r="A24" s="5" t="str">
        <x:v>Welcome messages, 75th percentile</x:v>
      </x:c>
      <x:c r="B24" s="22" t="n">
        <x:v>2.67</x:v>
      </x:c>
      <x:c r="C24" s="5" t="str">
        <x:v>percent</x:v>
      </x:c>
      <x:c r="D24" s="5" t="str">
        <x:v>Postscript</x:v>
      </x:c>
      <x:c r="E24" s="5" t="str">
        <x:v>2025-01-01 to 2025-12-15</x:v>
      </x:c>
      <x:c r="F24" s="5" t="str">
        <x:v>Eligible Shopify merchants</x:v>
      </x:c>
      <x:c r="G24" s="5" t="str">
        <x:v>Postscript message conversion</x:v>
      </x:c>
      <x:c r="H24" s="5" t="str">
        <x:v>p-welcome-p75</x:v>
      </x:c>
    </x:row>
    <x:row r="25" ht="46" customHeight="1">
      <x:c r="A25" s="23" t="str">
        <x:v>Post-purchase messages, 25th percentile</x:v>
      </x:c>
      <x:c r="B25" s="24" t="n">
        <x:v>0.45</x:v>
      </x:c>
      <x:c r="C25" s="23" t="str">
        <x:v>percent</x:v>
      </x:c>
      <x:c r="D25" s="23" t="str">
        <x:v>Postscript</x:v>
      </x:c>
      <x:c r="E25" s="23" t="str">
        <x:v>2025-01-01 to 2025-12-15</x:v>
      </x:c>
      <x:c r="F25" s="23" t="str">
        <x:v>Eligible Shopify merchants</x:v>
      </x:c>
      <x:c r="G25" s="23" t="str">
        <x:v>Postscript message conversion</x:v>
      </x:c>
      <x:c r="H25" s="23" t="str">
        <x:v>p-post-p25</x:v>
      </x:c>
    </x:row>
    <x:row r="26" ht="46" customHeight="1">
      <x:c r="A26" s="5" t="str">
        <x:v>Post-purchase messages, 75th percentile</x:v>
      </x:c>
      <x:c r="B26" s="22" t="n">
        <x:v>1.51</x:v>
      </x:c>
      <x:c r="C26" s="5" t="str">
        <x:v>percent</x:v>
      </x:c>
      <x:c r="D26" s="5" t="str">
        <x:v>Postscript</x:v>
      </x:c>
      <x:c r="E26" s="5" t="str">
        <x:v>2025-01-01 to 2025-12-15</x:v>
      </x:c>
      <x:c r="F26" s="5" t="str">
        <x:v>Eligible Shopify merchants</x:v>
      </x:c>
      <x:c r="G26" s="5" t="str">
        <x:v>Postscript message conversion</x:v>
      </x:c>
      <x:c r="H26" s="5" t="str">
        <x:v>p-post-p75</x:v>
      </x:c>
    </x:row>
    <x:row r="27" ht="46" customHeight="1">
      <x:c r="A27" s="23" t="str">
        <x:v>Health &amp; Wellness cart reminders, 25th percentile</x:v>
      </x:c>
      <x:c r="B27" s="24" t="n">
        <x:v>4.4</x:v>
      </x:c>
      <x:c r="C27" s="23" t="str">
        <x:v>percent</x:v>
      </x:c>
      <x:c r="D27" s="23" t="str">
        <x:v>Postscript</x:v>
      </x:c>
      <x:c r="E27" s="23" t="str">
        <x:v>2025-01-01 to 2025-12-15</x:v>
      </x:c>
      <x:c r="F27" s="23" t="str">
        <x:v>Health &amp; Wellness merchants</x:v>
      </x:c>
      <x:c r="G27" s="23" t="str">
        <x:v>Health &amp; Wellness message conversion</x:v>
      </x:c>
      <x:c r="H27" s="23" t="str">
        <x:v>h-cart-p25</x:v>
      </x:c>
    </x:row>
    <x:row r="28" ht="46" customHeight="1">
      <x:c r="A28" s="5" t="str">
        <x:v>Health &amp; Wellness cart reminders, 75th percentile</x:v>
      </x:c>
      <x:c r="B28" s="22" t="n">
        <x:v>9.42</x:v>
      </x:c>
      <x:c r="C28" s="5" t="str">
        <x:v>percent</x:v>
      </x:c>
      <x:c r="D28" s="5" t="str">
        <x:v>Postscript</x:v>
      </x:c>
      <x:c r="E28" s="5" t="str">
        <x:v>2025-01-01 to 2025-12-15</x:v>
      </x:c>
      <x:c r="F28" s="5" t="str">
        <x:v>Health &amp; Wellness merchants</x:v>
      </x:c>
      <x:c r="G28" s="5" t="str">
        <x:v>Health &amp; Wellness message conversion</x:v>
      </x:c>
      <x:c r="H28" s="5" t="str">
        <x:v>h-cart-p75</x:v>
      </x:c>
    </x:row>
    <x:row r="29" ht="46" customHeight="1">
      <x:c r="A29" s="23" t="str">
        <x:v>Health &amp; Wellness campaign conversion, 25th percentile</x:v>
      </x:c>
      <x:c r="B29" s="24" t="n">
        <x:v>0.13</x:v>
      </x:c>
      <x:c r="C29" s="23" t="str">
        <x:v>percent</x:v>
      </x:c>
      <x:c r="D29" s="23" t="str">
        <x:v>Postscript</x:v>
      </x:c>
      <x:c r="E29" s="23" t="str">
        <x:v>2025-01-01 to 2025-12-15</x:v>
      </x:c>
      <x:c r="F29" s="23" t="str">
        <x:v>Health &amp; Wellness merchants</x:v>
      </x:c>
      <x:c r="G29" s="23" t="str">
        <x:v>Health &amp; Wellness message conversion</x:v>
      </x:c>
      <x:c r="H29" s="23" t="str">
        <x:v>h-campaign-p25</x:v>
      </x:c>
    </x:row>
    <x:row r="30" ht="46" customHeight="1">
      <x:c r="A30" s="5" t="str">
        <x:v>Health &amp; Wellness campaign conversion, 75th percentile</x:v>
      </x:c>
      <x:c r="B30" s="22" t="n">
        <x:v>0.52</x:v>
      </x:c>
      <x:c r="C30" s="5" t="str">
        <x:v>percent</x:v>
      </x:c>
      <x:c r="D30" s="5" t="str">
        <x:v>Postscript</x:v>
      </x:c>
      <x:c r="E30" s="5" t="str">
        <x:v>2025-01-01 to 2025-12-15</x:v>
      </x:c>
      <x:c r="F30" s="5" t="str">
        <x:v>Health &amp; Wellness merchants</x:v>
      </x:c>
      <x:c r="G30" s="5" t="str">
        <x:v>Health &amp; Wellness message conversion</x:v>
      </x:c>
      <x:c r="H30" s="5" t="str">
        <x:v>h-campaign-p75</x:v>
      </x:c>
    </x:row>
    <x:row r="31" ht="46" customHeight="1">
      <x:c r="A31" s="23" t="str">
        <x:v>Health &amp; Wellness revenue per message, median</x:v>
      </x:c>
      <x:c r="B31" s="24" t="n">
        <x:v>1.03</x:v>
      </x:c>
      <x:c r="C31" s="23" t="str">
        <x:v>source-reported $ per message</x:v>
      </x:c>
      <x:c r="D31" s="23" t="str">
        <x:v>Postscript</x:v>
      </x:c>
      <x:c r="E31" s="23" t="str">
        <x:v>2025-01-01 to 2025-12-15</x:v>
      </x:c>
      <x:c r="F31" s="23" t="str">
        <x:v>Health &amp; Wellness merchants</x:v>
      </x:c>
      <x:c r="G31" s="23" t="str">
        <x:v>Health &amp; Wellness revenue per message</x:v>
      </x:c>
      <x:c r="H31" s="23" t="str">
        <x:v>h-rps-p50</x:v>
      </x:c>
    </x:row>
    <x:row r="32" ht="46" customHeight="1">
      <x:c r="A32" s="5" t="str">
        <x:v>Cart abandonment, documented average</x:v>
      </x:c>
      <x:c r="B32" s="22" t="n">
        <x:v>70.22</x:v>
      </x:c>
      <x:c r="C32" s="5" t="str">
        <x:v>percent</x:v>
      </x:c>
      <x:c r="D32" s="5" t="str">
        <x:v>Baymard</x:v>
      </x:c>
      <x:c r="E32" s="5" t="str">
        <x:v>Mixed historical study periods, not one observation year</x:v>
      </x:c>
      <x:c r="F32" s="5" t="str">
        <x:v>Historical studies</x:v>
      </x:c>
      <x:c r="G32" s="5" t="str">
        <x:v>Baymard abandonment average</x:v>
      </x:c>
      <x:c r="H32" s="5" t="str">
        <x:v>b-rate</x:v>
      </x:c>
    </x:row>
    <x:row r="33" ht="46" customHeight="1">
      <x:c r="A33" s="23" t="str">
        <x:v>Studies in the abandonment compilation</x:v>
      </x:c>
      <x:c r="B33" s="26" t="n">
        <x:v>50</x:v>
      </x:c>
      <x:c r="C33" s="23" t="str">
        <x:v>studies</x:v>
      </x:c>
      <x:c r="D33" s="23" t="str">
        <x:v>Baymard</x:v>
      </x:c>
      <x:c r="E33" s="23" t="str">
        <x:v>Mixed historical study periods, not one observation year</x:v>
      </x:c>
      <x:c r="F33" s="23" t="str">
        <x:v>Historical studies</x:v>
      </x:c>
      <x:c r="G33" s="23" t="str">
        <x:v>Baymard study count</x:v>
      </x:c>
      <x:c r="H33" s="23" t="str">
        <x:v>b-studies</x:v>
      </x:c>
    </x:row>
    <x:row r="34" ht="28" customHeight="1">
      <x:c r="A34" s="2"/>
      <x:c r="B34" s="2"/>
      <x:c r="C34" s="2"/>
      <x:c r="D34" s="2"/>
      <x:c r="E34" s="2"/>
      <x:c r="F34" s="2"/>
      <x:c r="G34" s="2"/>
      <x:c r="H34" s="2"/>
    </x:row>
    <x:row r="35" ht="28" customHeight="1">
      <x:c r="A35" s="2"/>
      <x:c r="B35" s="2"/>
      <x:c r="C35" s="2"/>
      <x:c r="D35" s="2"/>
      <x:c r="E35" s="2"/>
      <x:c r="F35" s="2"/>
      <x:c r="G35" s="2"/>
      <x:c r="H35" s="2"/>
    </x:row>
  </x:sheetData>
  <x:mergeCells>
    <x:mergeCell ref="A2:F2"/>
  </x:mergeCells>
  <x:pageMargins left="0.7" right="0.7" top="0.75" bottom="0.75" header="0.3" footer="0.3"/>
  <x:tableParts count="1">
    <x:tablePart xmlns:r="http://schemas.openxmlformats.org/officeDocument/2006/relationships" r:id="R1bf144dda87c4679"/>
  </x:tableParts>
</x: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2E7DB"/>
  </sheetPr>
  <sheetViews>
    <sheetView showGridLines="0" workbookViewId="0"/>
  </sheetViews>
  <sheetFormatPr defaultRowHeight="15"/>
  <cols>
    <col min="1" max="1" width="3" hidden="0" customWidth="1"/>
    <col min="2" max="2" width="24" hidden="0" customWidth="1"/>
    <col min="3" max="3" width="3" hidden="0" customWidth="1"/>
    <col min="4" max="4" width="76" hidden="0" customWidth="1"/>
    <col min="5" max="5" width="3" hidden="0" customWidth="1"/>
  </cols>
  <sheetData>
    <row r="1" ht="28" customHeight="1">
      <c r="A1" s="2"/>
      <c r="B1" s="2"/>
      <c r="C1" s="2"/>
      <c r="D1" s="2"/>
      <c r="E1" s="2"/>
    </row>
    <row r="2" ht="38" customHeight="1">
      <c r="A2" s="2"/>
      <c r="B2" s="3" t="str">
        <v>What the numbers mean</v>
      </c>
      <c r="C2" s="2"/>
      <c r="D2" s="2"/>
      <c r="E2" s="2"/>
    </row>
    <row r="3" ht="28" customHeight="1">
      <c r="A3" s="2"/>
      <c r="B3" s="2"/>
      <c r="C3" s="2"/>
      <c r="D3" s="2" t="str">
        <v>Use the Start here tab to choose a benchmark.</v>
      </c>
      <c r="E3" s="2"/>
    </row>
    <row r="4" ht="28" customHeight="1">
      <c r="A4" s="2"/>
      <c r="B4" s="2"/>
      <c r="C4" s="2"/>
      <c r="D4" s="2"/>
      <c r="E4" s="2"/>
    </row>
    <row r="5" ht="28" customHeight="1">
      <c r="A5" s="2"/>
      <c r="B5" s="2"/>
      <c r="C5" s="2"/>
      <c r="D5" s="2"/>
      <c r="E5" s="2"/>
    </row>
    <row r="6" ht="28" customHeight="1">
      <c r="A6" s="2"/>
      <c r="B6" s="2"/>
      <c r="C6" s="2"/>
      <c r="D6" s="2"/>
      <c r="E6" s="2"/>
    </row>
    <row r="7" ht="38" customHeight="1">
      <c r="A7" s="2"/>
      <c r="B7" s="27" t="str">
        <v>Omnisend revenue per SMS</v>
      </c>
      <c r="C7" s="4"/>
      <c r="D7" s="4"/>
      <c r="E7" s="2"/>
    </row>
    <row r="8" ht="30" customHeight="1">
      <c r="A8" s="2"/>
      <c r="B8" s="4" t="str">
        <v>Published by</v>
      </c>
      <c r="C8" s="4"/>
      <c r="D8" s="6" t="str">
        <v>Omnisend</v>
      </c>
      <c r="E8" s="2"/>
    </row>
    <row r="9" ht="34" customHeight="1">
      <c r="A9" s="2"/>
      <c r="B9" s="4" t="str">
        <v>Data period</v>
      </c>
      <c r="C9" s="4"/>
      <c r="D9" s="6" t="str">
        <v>2025</v>
      </c>
      <c r="E9" s="2"/>
    </row>
    <row r="10" ht="56" customHeight="1">
      <c r="A10" s="2"/>
      <c r="B10" s="4" t="str">
        <v>Who was included</v>
      </c>
      <c r="C10" s="4"/>
      <c r="D10" s="6" t="str">
        <v>SMS messages sent through Omnisend; sample geography not specified</v>
      </c>
      <c r="E10" s="2"/>
    </row>
    <row r="11" ht="60" customHeight="1">
      <c r="A11" s="2"/>
      <c r="B11" s="4" t="str">
        <v>What is measured</v>
      </c>
      <c r="C11" s="4"/>
      <c r="D11" s="6" t="str">
        <v>SMS messages sent</v>
      </c>
      <c r="E11" s="2"/>
    </row>
    <row r="12" ht="82" customHeight="1">
      <c r="A12" s="2"/>
      <c r="B12" s="4" t="str">
        <v>Eligibility</v>
      </c>
      <c r="C12" s="4"/>
      <c r="D12" s="6" t="str">
        <v>SMS sent through Omnisend in 2025. Other SMS-specific selection thresholds are not stated.</v>
      </c>
      <c r="E12" s="2"/>
    </row>
    <row r="13" ht="30" customHeight="1">
      <c r="A13" s="2"/>
      <c r="B13" s="4" t="str">
        <v>Original report</v>
      </c>
      <c r="C13" s="4"/>
      <c r="D13" s="6" t="str">
        <v>Open Omnisend report</v>
      </c>
      <c r="E13" s="2"/>
    </row>
    <row r="14" ht="64" customHeight="1">
      <c r="A14" s="2"/>
      <c r="B14" s="4" t="str">
        <v>Before comparing</v>
      </c>
      <c r="C14" s="4"/>
      <c r="D14" s="6" t="str">
        <v>Reported revenue per SMS sent. The averaging method and ISO currency are not fully specified. This does not establish extra profit caused by a message.</v>
      </c>
      <c r="E14" s="2"/>
    </row>
    <row r="15" ht="28" customHeight="1">
      <c r="A15" s="2"/>
      <c r="B15" s="2"/>
      <c r="C15" s="2"/>
      <c r="D15" s="2"/>
      <c r="E15" s="2"/>
    </row>
    <row r="16" ht="28" customHeight="1">
      <c r="A16" s="2"/>
      <c r="B16" s="2"/>
      <c r="C16" s="2"/>
      <c r="D16" s="2"/>
      <c r="E16" s="2"/>
    </row>
    <row r="17" ht="28" customHeight="1">
      <c r="A17" s="2"/>
      <c r="B17" s="2"/>
      <c r="C17" s="2"/>
      <c r="D17" s="2"/>
      <c r="E17" s="2"/>
    </row>
    <row r="18" ht="38" customHeight="1">
      <c r="A18" s="2"/>
      <c r="B18" s="27" t="str">
        <v>Omnisend send-volume growth</v>
      </c>
      <c r="C18" s="4"/>
      <c r="D18" s="4"/>
      <c r="E18" s="2"/>
    </row>
    <row r="19" ht="30" customHeight="1">
      <c r="A19" s="2"/>
      <c r="B19" s="4" t="str">
        <v>Published by</v>
      </c>
      <c r="C19" s="4"/>
      <c r="D19" s="6" t="str">
        <v>Omnisend</v>
      </c>
      <c r="E19" s="2"/>
    </row>
    <row r="20" ht="34" customHeight="1">
      <c r="A20" s="2"/>
      <c r="B20" s="4" t="str">
        <v>Data period</v>
      </c>
      <c r="C20" s="4"/>
      <c r="D20" s="6" t="str">
        <v>2025</v>
      </c>
      <c r="E20" s="2"/>
    </row>
    <row r="21" ht="56" customHeight="1">
      <c r="A21" s="2"/>
      <c r="B21" s="4" t="str">
        <v>Who was included</v>
      </c>
      <c r="C21" s="4"/>
      <c r="D21" s="6" t="str">
        <v>SMS messages sent through Omnisend; sample geography not specified</v>
      </c>
      <c r="E21" s="2"/>
    </row>
    <row r="22" ht="60" customHeight="1">
      <c r="A22" s="2"/>
      <c r="B22" s="4" t="str">
        <v>What is measured</v>
      </c>
      <c r="C22" s="4"/>
      <c r="D22" s="6" t="str">
        <v>2024 SMS send volume, year-over-year comparison</v>
      </c>
      <c r="E22" s="2"/>
    </row>
    <row r="23" ht="82" customHeight="1">
      <c r="A23" s="2"/>
      <c r="B23" s="4" t="str">
        <v>Eligibility</v>
      </c>
      <c r="C23" s="4"/>
      <c r="D23" s="6" t="str">
        <v>SMS sent through Omnisend in 2025. Other SMS-specific selection thresholds are not stated.</v>
      </c>
      <c r="E23" s="2"/>
    </row>
    <row r="24" ht="30" customHeight="1">
      <c r="A24" s="2"/>
      <c r="B24" s="4" t="str">
        <v>Original report</v>
      </c>
      <c r="C24" s="4"/>
      <c r="D24" s="6" t="str">
        <v>Open Omnisend report</v>
      </c>
      <c r="E24" s="2"/>
    </row>
    <row r="25" ht="64" customHeight="1">
      <c r="A25" s="2"/>
      <c r="B25" s="4" t="str">
        <v>Before comparing</v>
      </c>
      <c r="C25" s="4"/>
      <c r="D25" s="6" t="str">
        <v>Change in SMS send volume, not a revenue or conversion rate.</v>
      </c>
      <c r="E25" s="2"/>
    </row>
    <row r="26" ht="28" customHeight="1">
      <c r="A26" s="2"/>
      <c r="B26" s="2"/>
      <c r="C26" s="2"/>
      <c r="D26" s="2"/>
      <c r="E26" s="2"/>
    </row>
    <row r="27" ht="28" customHeight="1">
      <c r="A27" s="2"/>
      <c r="B27" s="2"/>
      <c r="C27" s="2"/>
      <c r="D27" s="2"/>
      <c r="E27" s="2"/>
    </row>
    <row r="28" ht="28" customHeight="1">
      <c r="A28" s="2"/>
      <c r="B28" s="2"/>
      <c r="C28" s="2"/>
      <c r="D28" s="2"/>
      <c r="E28" s="2"/>
    </row>
    <row r="29" ht="38" customHeight="1">
      <c r="A29" s="2"/>
      <c r="B29" s="27" t="str">
        <v>Omnisend report dataset</v>
      </c>
      <c r="C29" s="4"/>
      <c r="D29" s="4"/>
      <c r="E29" s="2"/>
    </row>
    <row r="30" ht="30" customHeight="1">
      <c r="A30" s="2"/>
      <c r="B30" s="4" t="str">
        <v>Published by</v>
      </c>
      <c r="C30" s="4"/>
      <c r="D30" s="6" t="str">
        <v>Omnisend</v>
      </c>
      <c r="E30" s="2"/>
    </row>
    <row r="31" ht="34" customHeight="1">
      <c r="A31" s="2"/>
      <c r="B31" s="4" t="str">
        <v>Data period</v>
      </c>
      <c r="C31" s="4"/>
      <c r="D31" s="6" t="str">
        <v>2025</v>
      </c>
      <c r="E31" s="2"/>
    </row>
    <row r="32" ht="56" customHeight="1">
      <c r="A32" s="2"/>
      <c r="B32" s="4" t="str">
        <v>Who was included</v>
      </c>
      <c r="C32" s="4"/>
      <c r="D32" s="6" t="str">
        <v>SMS messages sent through Omnisend; sample geography not specified</v>
      </c>
      <c r="E32" s="2"/>
    </row>
    <row r="33" ht="60" customHeight="1">
      <c r="A33" s="2"/>
      <c r="B33" s="4" t="str">
        <v>What is measured</v>
      </c>
      <c r="C33" s="4"/>
      <c r="D33" s="6" t="str">
        <v>Count of SMS messages in the report dataset</v>
      </c>
      <c r="E33" s="2"/>
    </row>
    <row r="34" ht="82" customHeight="1">
      <c r="A34" s="2"/>
      <c r="B34" s="4" t="str">
        <v>Eligibility</v>
      </c>
      <c r="C34" s="4"/>
      <c r="D34" s="6" t="str">
        <v>SMS sent through Omnisend in 2025. Other SMS-specific selection thresholds are not stated.</v>
      </c>
      <c r="E34" s="2"/>
    </row>
    <row r="35" ht="30" customHeight="1">
      <c r="A35" s="2"/>
      <c r="B35" s="4" t="str">
        <v>Original report</v>
      </c>
      <c r="C35" s="4"/>
      <c r="D35" s="6" t="str">
        <v>Open Omnisend report</v>
      </c>
      <c r="E35" s="2"/>
    </row>
    <row r="36" ht="64" customHeight="1">
      <c r="A36" s="2"/>
      <c r="B36" s="4" t="str">
        <v>Before comparing</v>
      </c>
      <c r="C36" s="4"/>
      <c r="D36" s="6" t="str">
        <v>Count of SMS messages, not merchants. The full report also covers other marketing channels.</v>
      </c>
      <c r="E36" s="2"/>
    </row>
    <row r="37" ht="28" customHeight="1">
      <c r="A37" s="2"/>
      <c r="B37" s="2"/>
      <c r="C37" s="2"/>
      <c r="D37" s="2"/>
      <c r="E37" s="2"/>
    </row>
    <row r="38" ht="28" customHeight="1">
      <c r="A38" s="2"/>
      <c r="B38" s="2"/>
      <c r="C38" s="2"/>
      <c r="D38" s="2"/>
      <c r="E38" s="2"/>
    </row>
    <row r="39" ht="28" customHeight="1">
      <c r="A39" s="2"/>
      <c r="B39" s="2"/>
      <c r="C39" s="2"/>
      <c r="D39" s="2"/>
      <c r="E39" s="2"/>
    </row>
    <row r="40" ht="38" customHeight="1">
      <c r="A40" s="2"/>
      <c r="B40" s="27" t="str">
        <v>Postscript revenue per message</v>
      </c>
      <c r="C40" s="4"/>
      <c r="D40" s="4"/>
      <c r="E40" s="2"/>
    </row>
    <row r="41" ht="30" customHeight="1">
      <c r="A41" s="2"/>
      <c r="B41" s="4" t="str">
        <v>Published by</v>
      </c>
      <c r="C41" s="4"/>
      <c r="D41" s="6" t="str">
        <v>Postscript</v>
      </c>
      <c r="E41" s="2"/>
    </row>
    <row r="42" ht="34" customHeight="1">
      <c r="A42" s="2"/>
      <c r="B42" s="4" t="str">
        <v>Data period</v>
      </c>
      <c r="C42" s="4"/>
      <c r="D42" s="6" t="str">
        <v>2025-01-01 to 2025-12-15</v>
      </c>
      <c r="E42" s="2"/>
    </row>
    <row r="43" ht="56" customHeight="1">
      <c r="A43" s="2"/>
      <c r="B43" s="4" t="str">
        <v>Who was included</v>
      </c>
      <c r="C43" s="4"/>
      <c r="D43" s="6" t="str">
        <v>Eligible Postscript Shopify merchants across industries; country scope not stated</v>
      </c>
      <c r="E43" s="2"/>
    </row>
    <row r="44" ht="60" customHeight="1">
      <c r="A44" s="2"/>
      <c r="B44" s="4" t="str">
        <v>What is measured</v>
      </c>
      <c r="C44" s="4"/>
      <c r="D44" s="6" t="str">
        <v>Merchant-level average revenue per message, ranked across merchants; attribution window not stated</v>
      </c>
      <c r="E44" s="2"/>
    </row>
    <row r="45" ht="82" customHeight="1">
      <c r="A45" s="2"/>
      <c r="B45" s="4" t="str">
        <v>Eligibility</v>
      </c>
      <c r="C45" s="4"/>
      <c r="D45" s="6" t="str">
        <v>Shopify shops installed at least 90 days before Black Friday 2025 and spending at least $100 on Postscript Marketing in Q3 2025.</v>
      </c>
      <c r="E45" s="2"/>
    </row>
    <row r="46" ht="30" customHeight="1">
      <c r="A46" s="2"/>
      <c r="B46" s="4" t="str">
        <v>Original report</v>
      </c>
      <c r="C46" s="4"/>
      <c r="D46" s="6" t="str">
        <v>Open Postscript report</v>
      </c>
      <c r="E46" s="2"/>
    </row>
    <row r="47" ht="64" customHeight="1">
      <c r="A47" s="2"/>
      <c r="B47" s="4" t="str">
        <v>Before comparing</v>
      </c>
      <c r="C47" s="4"/>
      <c r="D47" s="6" t="str">
        <v>Percentiles of merchant-level revenue averages. Match the revenue definition and attribution rules. The source does not specify an ISO currency.</v>
      </c>
      <c r="E47" s="2"/>
    </row>
    <row r="48" ht="28" customHeight="1">
      <c r="A48" s="2"/>
      <c r="B48" s="2"/>
      <c r="C48" s="2"/>
      <c r="D48" s="2"/>
      <c r="E48" s="2"/>
    </row>
    <row r="49" ht="28" customHeight="1">
      <c r="A49" s="2"/>
      <c r="B49" s="2"/>
      <c r="C49" s="2"/>
      <c r="D49" s="2"/>
      <c r="E49" s="2"/>
    </row>
    <row r="50" ht="28" customHeight="1">
      <c r="A50" s="2"/>
      <c r="B50" s="2"/>
      <c r="C50" s="2"/>
      <c r="D50" s="2"/>
      <c r="E50" s="2"/>
    </row>
    <row r="51" ht="38" customHeight="1">
      <c r="A51" s="2"/>
      <c r="B51" s="27" t="str">
        <v>Postscript popup signups</v>
      </c>
      <c r="C51" s="4"/>
      <c r="D51" s="4"/>
      <c r="E51" s="2"/>
    </row>
    <row r="52" ht="30" customHeight="1">
      <c r="A52" s="2"/>
      <c r="B52" s="4" t="str">
        <v>Published by</v>
      </c>
      <c r="C52" s="4"/>
      <c r="D52" s="6" t="str">
        <v>Postscript</v>
      </c>
      <c r="E52" s="2"/>
    </row>
    <row r="53" ht="34" customHeight="1">
      <c r="A53" s="2"/>
      <c r="B53" s="4" t="str">
        <v>Data period</v>
      </c>
      <c r="C53" s="4"/>
      <c r="D53" s="6" t="str">
        <v>2025-01-01 to 2025-12-15</v>
      </c>
      <c r="E53" s="2"/>
    </row>
    <row r="54" ht="56" customHeight="1">
      <c r="A54" s="2"/>
      <c r="B54" s="4" t="str">
        <v>Who was included</v>
      </c>
      <c r="C54" s="4"/>
      <c r="D54" s="6" t="str">
        <v>Eligible Postscript Shopify merchants across industries; country scope not stated; updated popup editor cohort; merchants below 1,000 impressions on either editor excluded</v>
      </c>
      <c r="E54" s="2"/>
    </row>
    <row r="55" ht="60" customHeight="1">
      <c r="A55" s="2"/>
      <c r="B55" s="4" t="str">
        <v>What is measured</v>
      </c>
      <c r="C55" s="4"/>
      <c r="D55" s="6" t="str">
        <v>Phone conversions divided by total popup impressions</v>
      </c>
      <c r="E55" s="2"/>
    </row>
    <row r="56" ht="82" customHeight="1">
      <c r="A56" s="2"/>
      <c r="B56" s="4" t="str">
        <v>Eligibility</v>
      </c>
      <c r="C56" s="4"/>
      <c r="D56" s="6" t="str">
        <v>Shopify shops installed at least 90 days before Black Friday 2025 and spending at least $100 on Postscript Marketing in Q3 2025. Popup figures also exclude shops with fewer than 1,000 impressions on either editor.</v>
      </c>
      <c r="E56" s="2"/>
    </row>
    <row r="57" ht="30" customHeight="1">
      <c r="A57" s="2"/>
      <c r="B57" s="4" t="str">
        <v>Original report</v>
      </c>
      <c r="C57" s="4"/>
      <c r="D57" s="6" t="str">
        <v>Open Postscript report</v>
      </c>
      <c r="E57" s="2"/>
    </row>
    <row r="58" ht="64" customHeight="1">
      <c r="A58" s="2"/>
      <c r="B58" s="4" t="str">
        <v>Before comparing</v>
      </c>
      <c r="C58" s="4"/>
      <c r="D58" s="6" t="str">
        <v>Phone signups divided by popup impressions. Match display rules, devices and offer. This is a signup rate, not a purchase rate.</v>
      </c>
      <c r="E58" s="2"/>
    </row>
    <row r="59" ht="28" customHeight="1">
      <c r="A59" s="2"/>
      <c r="B59" s="2"/>
      <c r="C59" s="2"/>
      <c r="D59" s="2"/>
      <c r="E59" s="2"/>
    </row>
    <row r="60" ht="28" customHeight="1">
      <c r="A60" s="2"/>
      <c r="B60" s="2"/>
      <c r="C60" s="2"/>
      <c r="D60" s="2"/>
      <c r="E60" s="2"/>
    </row>
    <row r="61" ht="28" customHeight="1">
      <c r="A61" s="2"/>
      <c r="B61" s="2"/>
      <c r="C61" s="2"/>
      <c r="D61" s="2"/>
      <c r="E61" s="2"/>
    </row>
    <row r="62" ht="38" customHeight="1">
      <c r="A62" s="2"/>
      <c r="B62" s="27" t="str">
        <v>Postscript message conversion</v>
      </c>
      <c r="C62" s="4"/>
      <c r="D62" s="4"/>
      <c r="E62" s="2"/>
    </row>
    <row r="63" ht="30" customHeight="1">
      <c r="A63" s="2"/>
      <c r="B63" s="4" t="str">
        <v>Published by</v>
      </c>
      <c r="C63" s="4"/>
      <c r="D63" s="6" t="str">
        <v>Postscript</v>
      </c>
      <c r="E63" s="2"/>
    </row>
    <row r="64" ht="34" customHeight="1">
      <c r="A64" s="2"/>
      <c r="B64" s="4" t="str">
        <v>Data period</v>
      </c>
      <c r="C64" s="4"/>
      <c r="D64" s="6" t="str">
        <v>2025-01-01 to 2025-12-15</v>
      </c>
      <c r="E64" s="2"/>
    </row>
    <row r="65" ht="56" customHeight="1">
      <c r="A65" s="2"/>
      <c r="B65" s="4" t="str">
        <v>Who was included</v>
      </c>
      <c r="C65" s="4"/>
      <c r="D65" s="6" t="str">
        <v>Eligible Postscript Shopify merchants across industries; country scope not stated</v>
      </c>
      <c r="E65" s="2"/>
    </row>
    <row r="66" ht="60" customHeight="1">
      <c r="A66" s="2"/>
      <c r="B66" s="4" t="str">
        <v>What is measured</v>
      </c>
      <c r="C66" s="4"/>
      <c r="D66" s="6" t="str">
        <v>Source-defined message conversion rate; public benchmark page does not state denominator or attribution window</v>
      </c>
      <c r="E66" s="2"/>
    </row>
    <row r="67" ht="82" customHeight="1">
      <c r="A67" s="2"/>
      <c r="B67" s="4" t="str">
        <v>Eligibility</v>
      </c>
      <c r="C67" s="4"/>
      <c r="D67" s="6" t="str">
        <v>Shopify shops installed at least 90 days before Black Friday 2025 and spending at least $100 on Postscript Marketing in Q3 2025.</v>
      </c>
      <c r="E67" s="2"/>
    </row>
    <row r="68" ht="30" customHeight="1">
      <c r="A68" s="2"/>
      <c r="B68" s="4" t="str">
        <v>Original report</v>
      </c>
      <c r="C68" s="4"/>
      <c r="D68" s="6" t="str">
        <v>Open Postscript report</v>
      </c>
      <c r="E68" s="2"/>
    </row>
    <row r="69" ht="64" customHeight="1">
      <c r="A69" s="2"/>
      <c r="B69" s="4" t="str">
        <v>Before comparing</v>
      </c>
      <c r="C69" s="4"/>
      <c r="D69" s="6" t="str">
        <v>Postscript does not publish the message-conversion denominator or attribution window. A direct numerical comparison with your dashboard is not verified.</v>
      </c>
      <c r="E69" s="2"/>
    </row>
    <row r="70" ht="28" customHeight="1">
      <c r="A70" s="2"/>
      <c r="B70" s="2"/>
      <c r="C70" s="2"/>
      <c r="D70" s="2"/>
      <c r="E70" s="2"/>
    </row>
    <row r="71" ht="28" customHeight="1">
      <c r="A71" s="2"/>
      <c r="B71" s="2"/>
      <c r="C71" s="2"/>
      <c r="D71" s="2"/>
      <c r="E71" s="2"/>
    </row>
    <row r="72" ht="28" customHeight="1">
      <c r="A72" s="2"/>
      <c r="B72" s="2"/>
      <c r="C72" s="2"/>
      <c r="D72" s="2"/>
      <c r="E72" s="2"/>
    </row>
    <row r="73" ht="38" customHeight="1">
      <c r="A73" s="2"/>
      <c r="B73" s="27" t="str">
        <v>Health &amp; Wellness message conversion</v>
      </c>
      <c r="C73" s="4"/>
      <c r="D73" s="4"/>
      <c r="E73" s="2"/>
    </row>
    <row r="74" ht="30" customHeight="1">
      <c r="A74" s="2"/>
      <c r="B74" s="4" t="str">
        <v>Published by</v>
      </c>
      <c r="C74" s="4"/>
      <c r="D74" s="6" t="str">
        <v>Postscript</v>
      </c>
      <c r="E74" s="2"/>
    </row>
    <row r="75" ht="34" customHeight="1">
      <c r="A75" s="2"/>
      <c r="B75" s="4" t="str">
        <v>Data period</v>
      </c>
      <c r="C75" s="4"/>
      <c r="D75" s="6" t="str">
        <v>2025-01-01 to 2025-12-15</v>
      </c>
      <c r="E75" s="2"/>
    </row>
    <row r="76" ht="56" customHeight="1">
      <c r="A76" s="2"/>
      <c r="B76" s="4" t="str">
        <v>Who was included</v>
      </c>
      <c r="C76" s="4"/>
      <c r="D76" s="6" t="str">
        <v>Eligible Postscript merchants classified Health &amp; Wellness; country scope not stated, supplements not separately reported</v>
      </c>
      <c r="E76" s="2"/>
    </row>
    <row r="77" ht="60" customHeight="1">
      <c r="A77" s="2"/>
      <c r="B77" s="4" t="str">
        <v>What is measured</v>
      </c>
      <c r="C77" s="4"/>
      <c r="D77" s="6" t="str">
        <v>Source-defined message conversion rate; public benchmark page does not state denominator or attribution window</v>
      </c>
      <c r="E77" s="2"/>
    </row>
    <row r="78" ht="82" customHeight="1">
      <c r="A78" s="2"/>
      <c r="B78" s="4" t="str">
        <v>Eligibility</v>
      </c>
      <c r="C78" s="4"/>
      <c r="D78" s="6" t="str">
        <v>Shopify shops installed at least 90 days before Black Friday 2025 and spending at least $100 on Postscript Marketing in Q3 2025.</v>
      </c>
      <c r="E78" s="2"/>
    </row>
    <row r="79" ht="30" customHeight="1">
      <c r="A79" s="2"/>
      <c r="B79" s="4" t="str">
        <v>Original report</v>
      </c>
      <c r="C79" s="4"/>
      <c r="D79" s="6" t="str">
        <v>Open Postscript report</v>
      </c>
      <c r="E79" s="2"/>
    </row>
    <row r="80" ht="64" customHeight="1">
      <c r="A80" s="2"/>
      <c r="B80" s="4" t="str">
        <v>Before comparing</v>
      </c>
      <c r="C80" s="4"/>
      <c r="D80" s="6" t="str">
        <v>Postscript does not publish the message-conversion denominator or attribution window. A direct numerical comparison with your dashboard is not verified.</v>
      </c>
      <c r="E80" s="2"/>
    </row>
    <row r="81" ht="28" customHeight="1">
      <c r="A81" s="2"/>
      <c r="B81" s="2"/>
      <c r="C81" s="2"/>
      <c r="D81" s="2"/>
      <c r="E81" s="2"/>
    </row>
    <row r="82" ht="28" customHeight="1">
      <c r="A82" s="2"/>
      <c r="B82" s="2"/>
      <c r="C82" s="2"/>
      <c r="D82" s="2"/>
      <c r="E82" s="2"/>
    </row>
    <row r="83" ht="28" customHeight="1">
      <c r="A83" s="2"/>
      <c r="B83" s="2"/>
      <c r="C83" s="2"/>
      <c r="D83" s="2"/>
      <c r="E83" s="2"/>
    </row>
    <row r="84" ht="38" customHeight="1">
      <c r="A84" s="2"/>
      <c r="B84" s="27" t="str">
        <v>Health &amp; Wellness revenue per message</v>
      </c>
      <c r="C84" s="4"/>
      <c r="D84" s="4"/>
      <c r="E84" s="2"/>
    </row>
    <row r="85" ht="30" customHeight="1">
      <c r="A85" s="2"/>
      <c r="B85" s="4" t="str">
        <v>Published by</v>
      </c>
      <c r="C85" s="4"/>
      <c r="D85" s="6" t="str">
        <v>Postscript</v>
      </c>
      <c r="E85" s="2"/>
    </row>
    <row r="86" ht="34" customHeight="1">
      <c r="A86" s="2"/>
      <c r="B86" s="4" t="str">
        <v>Data period</v>
      </c>
      <c r="C86" s="4"/>
      <c r="D86" s="6" t="str">
        <v>2025-01-01 to 2025-12-15</v>
      </c>
      <c r="E86" s="2"/>
    </row>
    <row r="87" ht="56" customHeight="1">
      <c r="A87" s="2"/>
      <c r="B87" s="4" t="str">
        <v>Who was included</v>
      </c>
      <c r="C87" s="4"/>
      <c r="D87" s="6" t="str">
        <v>Eligible Postscript merchants classified Health &amp; Wellness; country scope not stated, supplements not separately reported</v>
      </c>
      <c r="E87" s="2"/>
    </row>
    <row r="88" ht="60" customHeight="1">
      <c r="A88" s="2"/>
      <c r="B88" s="4" t="str">
        <v>What is measured</v>
      </c>
      <c r="C88" s="4"/>
      <c r="D88" s="6" t="str">
        <v>Merchant-level average revenue per message, ranked across merchants; attribution window not stated</v>
      </c>
      <c r="E88" s="2"/>
    </row>
    <row r="89" ht="82" customHeight="1">
      <c r="A89" s="2"/>
      <c r="B89" s="4" t="str">
        <v>Eligibility</v>
      </c>
      <c r="C89" s="4"/>
      <c r="D89" s="6" t="str">
        <v>Shopify shops installed at least 90 days before Black Friday 2025 and spending at least $100 on Postscript Marketing in Q3 2025.</v>
      </c>
      <c r="E89" s="2"/>
    </row>
    <row r="90" ht="30" customHeight="1">
      <c r="A90" s="2"/>
      <c r="B90" s="4" t="str">
        <v>Original report</v>
      </c>
      <c r="C90" s="4"/>
      <c r="D90" s="6" t="str">
        <v>Open Postscript report</v>
      </c>
      <c r="E90" s="2"/>
    </row>
    <row r="91" ht="64" customHeight="1">
      <c r="A91" s="2"/>
      <c r="B91" s="4" t="str">
        <v>Before comparing</v>
      </c>
      <c r="C91" s="4"/>
      <c r="D91" s="6" t="str">
        <v>Percentiles of merchant-level revenue averages. Match the revenue definition and attribution rules. The source does not specify an ISO currency.</v>
      </c>
      <c r="E91" s="2"/>
    </row>
    <row r="92" ht="28" customHeight="1">
      <c r="A92" s="2"/>
      <c r="B92" s="2"/>
      <c r="C92" s="2"/>
      <c r="D92" s="2"/>
      <c r="E92" s="2"/>
    </row>
    <row r="93" ht="28" customHeight="1">
      <c r="A93" s="2"/>
      <c r="B93" s="2"/>
      <c r="C93" s="2"/>
      <c r="D93" s="2"/>
      <c r="E93" s="2"/>
    </row>
    <row r="94" ht="28" customHeight="1">
      <c r="A94" s="2"/>
      <c r="B94" s="2"/>
      <c r="C94" s="2"/>
      <c r="D94" s="2"/>
      <c r="E94" s="2"/>
    </row>
    <row r="95" ht="38" customHeight="1">
      <c r="A95" s="2"/>
      <c r="B95" s="27" t="str">
        <v>Baymard abandonment average</v>
      </c>
      <c r="C95" s="4"/>
      <c r="D95" s="4"/>
      <c r="E95" s="2"/>
    </row>
    <row r="96" ht="30" customHeight="1">
      <c r="A96" s="2"/>
      <c r="B96" s="4" t="str">
        <v>Published by</v>
      </c>
      <c r="C96" s="4"/>
      <c r="D96" s="6" t="str">
        <v>Baymard</v>
      </c>
      <c r="E96" s="2"/>
    </row>
    <row r="97" ht="34" customHeight="1">
      <c r="A97" s="2"/>
      <c r="B97" s="4" t="str">
        <v>Data period</v>
      </c>
      <c r="C97" s="4"/>
      <c r="D97" s="6" t="str">
        <v>Mixed historical study periods, not one observation year</v>
      </c>
      <c r="E97" s="2"/>
    </row>
    <row r="98" ht="56" customHeight="1">
      <c r="A98" s="2"/>
      <c r="B98" s="4" t="str">
        <v>Who was included</v>
      </c>
      <c r="C98" s="4"/>
      <c r="D98" s="6" t="str">
        <v>Published cart-abandonment studies compiled by Baymard across different years and methods</v>
      </c>
      <c r="E98" s="2"/>
    </row>
    <row r="99" ht="60" customHeight="1">
      <c r="A99" s="2"/>
      <c r="B99" s="4" t="str">
        <v>What is measured</v>
      </c>
      <c r="C99" s="4"/>
      <c r="D99" s="6" t="str">
        <v>Study-level abandonment estimates; publisher average, not a pooled shopper sample</v>
      </c>
      <c r="E99" s="2"/>
    </row>
    <row r="100" ht="82" customHeight="1">
      <c r="A100" s="2"/>
      <c r="B100" s="4" t="str">
        <v>Eligibility</v>
      </c>
      <c r="C100" s="4"/>
      <c r="D100" s="6" t="str">
        <v>50 studies across different years and methods. There is no single merchant eligibility rule.</v>
      </c>
      <c r="E100" s="2"/>
    </row>
    <row r="101" ht="30" customHeight="1">
      <c r="A101" s="2"/>
      <c r="B101" s="4" t="str">
        <v>Original report</v>
      </c>
      <c r="C101" s="4"/>
      <c r="D101" s="6" t="str">
        <v>Open Baymard report</v>
      </c>
      <c r="E101" s="2"/>
    </row>
    <row r="102" ht="64" customHeight="1">
      <c r="A102" s="2"/>
      <c r="B102" s="4" t="str">
        <v>Before comparing</v>
      </c>
      <c r="C102" s="4"/>
      <c r="D102" s="6" t="str">
        <v>This historical average does not tell you who you can contact by SMS or recover profitably.</v>
      </c>
      <c r="E102" s="2"/>
    </row>
    <row r="103" ht="28" customHeight="1">
      <c r="A103" s="2"/>
      <c r="B103" s="2"/>
      <c r="C103" s="2"/>
      <c r="D103" s="2"/>
      <c r="E103" s="2"/>
    </row>
    <row r="104" ht="28" customHeight="1">
      <c r="A104" s="2"/>
      <c r="B104" s="2"/>
      <c r="C104" s="2"/>
      <c r="D104" s="2"/>
      <c r="E104" s="2"/>
    </row>
    <row r="105" ht="28" customHeight="1">
      <c r="A105" s="2"/>
      <c r="B105" s="2"/>
      <c r="C105" s="2"/>
      <c r="D105" s="2"/>
      <c r="E105" s="2"/>
    </row>
    <row r="106" ht="38" customHeight="1">
      <c r="A106" s="2"/>
      <c r="B106" s="27" t="str">
        <v>Baymard study count</v>
      </c>
      <c r="C106" s="4"/>
      <c r="D106" s="4"/>
      <c r="E106" s="2"/>
    </row>
    <row r="107" ht="30" customHeight="1">
      <c r="A107" s="2"/>
      <c r="B107" s="4" t="str">
        <v>Published by</v>
      </c>
      <c r="C107" s="4"/>
      <c r="D107" s="6" t="str">
        <v>Baymard</v>
      </c>
      <c r="E107" s="2"/>
    </row>
    <row r="108" ht="34" customHeight="1">
      <c r="A108" s="2"/>
      <c r="B108" s="4" t="str">
        <v>Data period</v>
      </c>
      <c r="C108" s="4"/>
      <c r="D108" s="6" t="str">
        <v>Mixed historical study periods, not one observation year</v>
      </c>
      <c r="E108" s="2"/>
    </row>
    <row r="109" ht="56" customHeight="1">
      <c r="A109" s="2"/>
      <c r="B109" s="4" t="str">
        <v>Who was included</v>
      </c>
      <c r="C109" s="4"/>
      <c r="D109" s="6" t="str">
        <v>Published cart-abandonment studies compiled by Baymard across different years and methods</v>
      </c>
      <c r="E109" s="2"/>
    </row>
    <row r="110" ht="60" customHeight="1">
      <c r="A110" s="2"/>
      <c r="B110" s="4" t="str">
        <v>What is measured</v>
      </c>
      <c r="C110" s="4"/>
      <c r="D110" s="6" t="str">
        <v>Number of studies in the compilation</v>
      </c>
      <c r="E110" s="2"/>
    </row>
    <row r="111" ht="82" customHeight="1">
      <c r="A111" s="2"/>
      <c r="B111" s="4" t="str">
        <v>Eligibility</v>
      </c>
      <c r="C111" s="4"/>
      <c r="D111" s="6" t="str">
        <v>50 studies across different years and methods. There is no single merchant eligibility rule.</v>
      </c>
      <c r="E111" s="2"/>
    </row>
    <row r="112" ht="30" customHeight="1">
      <c r="A112" s="2"/>
      <c r="B112" s="4" t="str">
        <v>Original report</v>
      </c>
      <c r="C112" s="4"/>
      <c r="D112" s="6" t="str">
        <v>Open Baymard report</v>
      </c>
      <c r="E112" s="2"/>
    </row>
    <row r="113" ht="64" customHeight="1">
      <c r="A113" s="2"/>
      <c r="B113" s="4" t="str">
        <v>Before comparing</v>
      </c>
      <c r="C113" s="4"/>
      <c r="D113" s="6" t="str">
        <v>This is a count of studies in the original compilation, not the number of independent reports used in this workbook.</v>
      </c>
      <c r="E113" s="2"/>
    </row>
    <row r="114" ht="28" customHeight="1">
      <c r="A114" s="2"/>
      <c r="B114" s="2"/>
      <c r="C114" s="2"/>
      <c r="D114" s="2"/>
      <c r="E114" s="2"/>
    </row>
    <row r="115" ht="28" customHeight="1">
      <c r="A115" s="2"/>
      <c r="B115" s="2"/>
      <c r="C115" s="2"/>
      <c r="D115" s="2"/>
      <c r="E115" s="2"/>
    </row>
    <row r="116" ht="28" customHeight="1">
      <c r="A116" s="2"/>
      <c r="B116" s="2"/>
      <c r="C116" s="2"/>
      <c r="D116" s="2"/>
      <c r="E116" s="2"/>
    </row>
    <row r="117" ht="28" customHeight="1">
      <c r="A117" s="2"/>
      <c r="B117" s="2"/>
      <c r="C117" s="2"/>
      <c r="D117" s="2"/>
      <c r="E117" s="2"/>
    </row>
    <row r="118" ht="28" customHeight="1">
      <c r="A118" s="2"/>
      <c r="B118" s="2"/>
      <c r="C118" s="2"/>
      <c r="D118" s="2"/>
      <c r="E118" s="2"/>
    </row>
    <row r="119" ht="28" customHeight="1">
      <c r="A119" s="2"/>
      <c r="B119" s="2"/>
      <c r="C119" s="2"/>
      <c r="D119" s="2"/>
      <c r="E119" s="2"/>
    </row>
  </sheetData>
  <mergeCells>
    <mergeCell ref="B2:D2"/>
    <mergeCell ref="B7:D7"/>
    <mergeCell ref="B18:D18"/>
    <mergeCell ref="B29:D29"/>
    <mergeCell ref="B40:D40"/>
    <mergeCell ref="B51:D51"/>
    <mergeCell ref="B62:D62"/>
    <mergeCell ref="B73:D73"/>
    <mergeCell ref="B84:D84"/>
    <mergeCell ref="B95:D95"/>
    <mergeCell ref="B106:D106"/>
  </mergeCells>
  <hyperlinks>
    <hyperlink ref="D13" r:id="rIdHuman1"/>
    <hyperlink ref="D24" r:id="rIdHuman2"/>
    <hyperlink ref="D35" r:id="rIdHuman3"/>
    <hyperlink ref="D46" r:id="rIdHuman4"/>
    <hyperlink ref="D57" r:id="rIdHuman5"/>
    <hyperlink ref="D68" r:id="rIdHuman6"/>
    <hyperlink ref="D79" r:id="rIdHuman7"/>
    <hyperlink ref="D90" r:id="rIdHuman8"/>
    <hyperlink ref="D101" r:id="rIdHuman9"/>
    <hyperlink ref="D112" r:id="rIdHuman10"/>
  </hyperlinks>
  <pageMargins left="0.7" right="0.7" top="0.75" bottom="0.75" header="0.3" footer="0.3"/>
</worksheet>
</file>